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5480" windowHeight="11640" tabRatio="500"/>
  </bookViews>
  <sheets>
    <sheet name="Лист1" sheetId="1" r:id="rId1"/>
  </sheets>
  <definedNames>
    <definedName name="_xlnm.Print_Area" localSheetId="0">Лист1!$A$1:$L$23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J21" i="1"/>
  <c r="I20" i="1"/>
</calcChain>
</file>

<file path=xl/sharedStrings.xml><?xml version="1.0" encoding="utf-8"?>
<sst xmlns="http://schemas.openxmlformats.org/spreadsheetml/2006/main" count="31" uniqueCount="31">
  <si>
    <t>Приложение по обоснованию начальной</t>
  </si>
  <si>
    <t xml:space="preserve">(максимальной) цены Контракта </t>
  </si>
  <si>
    <t>Обоснование начальной (максимальной) цены контракта</t>
  </si>
  <si>
    <t>1. В соответствии с требованиями статьи 22 Федерального закона от 05.04.2013 № 44-ФЗ " О контрактной системе в сфере закупок товаров, работ, услуг для обеспечения государственных и муниципальных нужд" начальная (максимальная) цена государственного контракта определена мытодом сопоставимых рыночных цен (анализ рынка).</t>
  </si>
  <si>
    <t xml:space="preserve">2. Расчет НМЦК произведен по формуле: </t>
  </si>
  <si>
    <r>
      <rPr>
        <sz val="10"/>
        <rFont val="Arial"/>
        <family val="2"/>
        <charset val="204"/>
      </rPr>
      <t>НМЦК</t>
    </r>
    <r>
      <rPr>
        <vertAlign val="superscript"/>
        <sz val="10"/>
        <rFont val="Arial"/>
        <family val="2"/>
        <charset val="204"/>
      </rPr>
      <t xml:space="preserve">рын </t>
    </r>
    <r>
      <rPr>
        <sz val="10"/>
        <rFont val="Arial"/>
        <family val="2"/>
        <charset val="204"/>
      </rPr>
      <t xml:space="preserve">= v/n * </t>
    </r>
    <r>
      <rPr>
        <sz val="10"/>
        <rFont val="Arial Cyr"/>
        <family val="2"/>
        <charset val="204"/>
      </rPr>
      <t>∑</t>
    </r>
    <r>
      <rPr>
        <vertAlign val="superscript"/>
        <sz val="10"/>
        <rFont val="Arial Cyr"/>
        <family val="2"/>
        <charset val="204"/>
      </rPr>
      <t>ⁿ</t>
    </r>
    <r>
      <rPr>
        <vertAlign val="subscript"/>
        <sz val="10"/>
        <rFont val="Arial Cyr"/>
        <family val="2"/>
        <charset val="204"/>
      </rPr>
      <t>i=1</t>
    </r>
    <r>
      <rPr>
        <sz val="10"/>
        <rFont val="Arial"/>
        <family val="2"/>
        <charset val="204"/>
      </rPr>
      <t xml:space="preserve"> ц</t>
    </r>
    <r>
      <rPr>
        <vertAlign val="subscript"/>
        <sz val="10"/>
        <rFont val="Arial"/>
        <family val="2"/>
        <charset val="204"/>
      </rPr>
      <t>i</t>
    </r>
  </si>
  <si>
    <t>где:</t>
  </si>
  <si>
    <r>
      <rPr>
        <sz val="10"/>
        <rFont val="Arial"/>
        <family val="2"/>
        <charset val="204"/>
      </rPr>
      <t>НМЦК</t>
    </r>
    <r>
      <rPr>
        <vertAlign val="superscript"/>
        <sz val="10"/>
        <rFont val="Arial"/>
        <family val="2"/>
        <charset val="204"/>
      </rPr>
      <t xml:space="preserve">рын </t>
    </r>
    <r>
      <rPr>
        <sz val="10"/>
        <rFont val="Arial"/>
        <family val="2"/>
        <charset val="204"/>
      </rPr>
      <t>- начальная (максимальная) цена контракта, определяемая методом сопоставимых рыночных цен (анализ рынка);</t>
    </r>
  </si>
  <si>
    <t>v - количество (объем) закупаемого товара (работы,услуги);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</si>
  <si>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</si>
  <si>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</si>
  <si>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0"/>
        <rFont val="Arial"/>
        <family val="2"/>
        <charset val="204"/>
      </rPr>
      <t>ц</t>
    </r>
    <r>
      <rPr>
        <vertAlign val="subscript"/>
        <sz val="10"/>
        <rFont val="Arial"/>
        <family val="2"/>
        <charset val="204"/>
      </rPr>
      <t>i</t>
    </r>
    <r>
      <rPr>
        <sz val="10"/>
        <rFont val="Arial"/>
        <family val="2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 индексов),</t>
    </r>
  </si>
  <si>
    <t xml:space="preserve">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 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</si>
  <si>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</si>
  <si>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</si>
  <si>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</si>
  <si>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</si>
  <si>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</si>
  <si>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Ед. измерения</t>
  </si>
  <si>
    <t xml:space="preserve">Цена за единицу, рублей </t>
  </si>
  <si>
    <t>Расчет НМЦК</t>
  </si>
  <si>
    <t>цена принятая в расчет НМЦК</t>
  </si>
  <si>
    <t>цена за ед</t>
  </si>
  <si>
    <t>в соответствии с техническим заданием</t>
  </si>
  <si>
    <t>Итого НМЦК</t>
  </si>
  <si>
    <t xml:space="preserve"> Лапшина А.Н.</t>
  </si>
  <si>
    <t>Литр;^кубический дециметр</t>
  </si>
  <si>
    <t>Поставщик №1 от 30.10.23</t>
  </si>
  <si>
    <t>Поставщик №2 от 17.10.23</t>
  </si>
  <si>
    <t>Поставщик №3 от 23.10.23</t>
  </si>
  <si>
    <t xml:space="preserve">Средство дезинфицирующее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</si>
</sst>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10"/>
      <name val="Arial Cyr"/>
      <family val="2"/>
      <charset val="204"/>
    </font>
    <font>
      <vertAlign val="superscript"/>
      <sz val="10"/>
      <name val="Arial Cyr"/>
      <family val="2"/>
      <charset val="204"/>
    </font>
    <font>
      <vertAlign val="subscript"/>
      <sz val="10"/>
      <name val="Arial Cyr"/>
      <family val="2"/>
      <charset val="204"/>
    </font>
    <font>
      <vertAlign val="subscript"/>
      <sz val="10"/>
      <name val="Arial"/>
      <family val="2"/>
      <charset val="204"/>
    </font>
    <font>
      <sz val="10"/>
      <name val="Times New Roman"/>
      <family val="1"/>
      <charset val="204"/>
    </font>
    <font>
      <u/>
      <sz val="10"/>
      <color theme="10"/>
      <name val="Arial"/>
      <family val="2"/>
      <charset val="204"/>
    </font>
    <font>
      <b/>
      <u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Border="1"/>
    <xf numFmtId="0" fontId="0" fillId="0" borderId="0" xfId="0" applyBorder="1"/>
    <xf numFmtId="164" fontId="0" fillId="0" borderId="0" xfId="0" applyNumberFormat="1" applyBorder="1"/>
    <xf numFmtId="0" fontId="0" fillId="0" borderId="1" xfId="0" applyBorder="1"/>
    <xf numFmtId="0" fontId="7" fillId="0" borderId="2" xfId="0" applyFont="1" applyBorder="1" applyAlignment="1">
      <alignment horizontal="center" vertical="center" wrapText="1"/>
    </xf>
    <xf numFmtId="0" fontId="0" fillId="0" borderId="2" xfId="0" applyBorder="1"/>
    <xf numFmtId="4" fontId="7" fillId="0" borderId="3" xfId="0" applyNumberFormat="1" applyFont="1" applyFill="1" applyBorder="1" applyAlignment="1">
      <alignment horizontal="center" vertical="center"/>
    </xf>
    <xf numFmtId="0" fontId="0" fillId="0" borderId="5" xfId="0" applyBorder="1"/>
    <xf numFmtId="0" fontId="9" fillId="0" borderId="4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0" fillId="0" borderId="0" xfId="0" applyNumberFormat="1" applyFont="1" applyBorder="1" applyAlignment="1">
      <alignment horizontal="left" wrapText="1"/>
    </xf>
    <xf numFmtId="0" fontId="0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zoomScaleNormal="100" workbookViewId="0">
      <selection activeCell="E20" sqref="E20"/>
    </sheetView>
  </sheetViews>
  <sheetFormatPr defaultColWidth="9" defaultRowHeight="12.75" x14ac:dyDescent="0.2"/>
  <cols>
    <col min="1" max="1" width="5.28515625" customWidth="1"/>
    <col min="2" max="2" width="18.7109375" customWidth="1"/>
    <col min="3" max="3" width="25.28515625" customWidth="1"/>
    <col min="4" max="4" width="12.140625" customWidth="1"/>
    <col min="5" max="5" width="11" customWidth="1"/>
    <col min="6" max="6" width="19.140625" customWidth="1"/>
    <col min="7" max="7" width="19.85546875" customWidth="1"/>
    <col min="8" max="8" width="18.5703125" customWidth="1"/>
    <col min="9" max="9" width="18.28515625" customWidth="1"/>
    <col min="10" max="10" width="17" customWidth="1"/>
    <col min="11" max="11" width="13.7109375" customWidth="1"/>
  </cols>
  <sheetData>
    <row r="1" spans="1:17" x14ac:dyDescent="0.2">
      <c r="H1" s="20" t="s">
        <v>0</v>
      </c>
      <c r="I1" s="20"/>
      <c r="J1" s="20"/>
      <c r="K1" s="20"/>
      <c r="L1" s="20"/>
      <c r="M1" s="1"/>
      <c r="N1" s="1"/>
    </row>
    <row r="2" spans="1:17" x14ac:dyDescent="0.2">
      <c r="H2" s="20" t="s">
        <v>1</v>
      </c>
      <c r="I2" s="20"/>
      <c r="J2" s="20"/>
      <c r="K2" s="20"/>
      <c r="L2" s="20"/>
      <c r="M2" s="1"/>
      <c r="N2" s="1"/>
    </row>
    <row r="4" spans="1:17" x14ac:dyDescent="0.2">
      <c r="C4" s="21" t="s">
        <v>2</v>
      </c>
      <c r="D4" s="21"/>
      <c r="E4" s="21"/>
      <c r="F4" s="21"/>
      <c r="G4" s="21"/>
      <c r="H4" s="21"/>
      <c r="I4" s="21"/>
      <c r="J4" s="21"/>
      <c r="K4" s="21"/>
      <c r="L4" s="21"/>
    </row>
    <row r="6" spans="1:17" ht="41.25" customHeight="1" x14ac:dyDescent="0.2">
      <c r="A6" s="22" t="s">
        <v>3</v>
      </c>
      <c r="B6" s="22"/>
      <c r="C6" s="22"/>
      <c r="D6" s="22"/>
      <c r="E6" s="22"/>
      <c r="F6" s="22"/>
      <c r="G6" s="22"/>
      <c r="H6" s="22"/>
      <c r="I6" s="22"/>
      <c r="J6" s="2"/>
      <c r="K6" s="2"/>
      <c r="L6" s="2"/>
      <c r="M6" s="2"/>
      <c r="N6" s="2"/>
      <c r="O6" s="2"/>
      <c r="P6" s="2"/>
    </row>
    <row r="7" spans="1:17" ht="16.5" customHeight="1" x14ac:dyDescent="0.2">
      <c r="A7" s="20" t="s">
        <v>4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7" ht="21" customHeight="1" x14ac:dyDescent="0.3">
      <c r="A8" s="20" t="s">
        <v>5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7" ht="13.5" customHeight="1" x14ac:dyDescent="0.2">
      <c r="A9" s="20" t="s">
        <v>6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7" ht="18.75" customHeight="1" x14ac:dyDescent="0.2">
      <c r="A10" s="20" t="s">
        <v>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7" x14ac:dyDescent="0.2">
      <c r="A11" t="s">
        <v>8</v>
      </c>
    </row>
    <row r="12" spans="1:17" x14ac:dyDescent="0.2">
      <c r="A12" t="s">
        <v>9</v>
      </c>
    </row>
    <row r="13" spans="1:17" x14ac:dyDescent="0.2">
      <c r="A13" t="s">
        <v>10</v>
      </c>
    </row>
    <row r="14" spans="1:17" ht="18.75" customHeight="1" x14ac:dyDescent="0.3">
      <c r="A14" s="20" t="s">
        <v>11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30.75" customHeight="1" x14ac:dyDescent="0.2">
      <c r="A15" s="23" t="s">
        <v>12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</row>
    <row r="16" spans="1:17" x14ac:dyDescent="0.2">
      <c r="A16" s="20" t="s">
        <v>13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2.75" customHeight="1" x14ac:dyDescent="0.2">
      <c r="A18" s="25" t="s">
        <v>14</v>
      </c>
      <c r="B18" s="25" t="s">
        <v>15</v>
      </c>
      <c r="C18" s="25" t="s">
        <v>16</v>
      </c>
      <c r="D18" s="25" t="s">
        <v>17</v>
      </c>
      <c r="E18" s="25" t="s">
        <v>18</v>
      </c>
      <c r="F18" s="27" t="s">
        <v>19</v>
      </c>
      <c r="G18" s="27"/>
      <c r="H18" s="27"/>
      <c r="I18" s="25" t="s">
        <v>20</v>
      </c>
      <c r="J18" s="28" t="s">
        <v>21</v>
      </c>
      <c r="K18" s="27" t="s">
        <v>22</v>
      </c>
      <c r="L18" s="3"/>
      <c r="M18" s="3"/>
      <c r="N18" s="3"/>
      <c r="O18" s="3"/>
      <c r="P18" s="3"/>
    </row>
    <row r="19" spans="1:16" ht="50.25" customHeight="1" x14ac:dyDescent="0.2">
      <c r="A19" s="25"/>
      <c r="B19" s="25"/>
      <c r="C19" s="26"/>
      <c r="D19" s="26"/>
      <c r="E19" s="26"/>
      <c r="F19" s="12" t="s">
        <v>27</v>
      </c>
      <c r="G19" s="12" t="s">
        <v>28</v>
      </c>
      <c r="H19" s="11" t="s">
        <v>29</v>
      </c>
      <c r="I19" s="26"/>
      <c r="J19" s="28"/>
      <c r="K19" s="27"/>
      <c r="L19" s="4"/>
      <c r="M19" s="4"/>
      <c r="N19" s="4"/>
      <c r="O19" s="4"/>
      <c r="P19" s="4"/>
    </row>
    <row r="20" spans="1:16" ht="72.75" customHeight="1" x14ac:dyDescent="0.2">
      <c r="A20" s="13">
        <v>1</v>
      </c>
      <c r="B20" s="7" t="s">
        <v>30</v>
      </c>
      <c r="C20" s="14" t="s">
        <v>23</v>
      </c>
      <c r="D20" s="19">
        <v>1000</v>
      </c>
      <c r="E20" s="18" t="s">
        <v>26</v>
      </c>
      <c r="F20" s="15">
        <v>350</v>
      </c>
      <c r="G20" s="15">
        <v>470</v>
      </c>
      <c r="H20" s="15">
        <v>382</v>
      </c>
      <c r="I20" s="15">
        <f>D20/3*(H20+G20+F20)</f>
        <v>400666.66666666663</v>
      </c>
      <c r="J20" s="16">
        <f>K20*D20</f>
        <v>400670</v>
      </c>
      <c r="K20" s="17">
        <v>400.67</v>
      </c>
      <c r="L20" s="5"/>
      <c r="M20" s="4"/>
      <c r="N20" s="4"/>
      <c r="O20" s="4"/>
      <c r="P20" s="4"/>
    </row>
    <row r="21" spans="1:16" x14ac:dyDescent="0.2">
      <c r="A21" s="6"/>
      <c r="B21" s="8" t="s">
        <v>24</v>
      </c>
      <c r="C21" s="10"/>
      <c r="D21" s="10"/>
      <c r="E21" s="10"/>
      <c r="F21" s="10"/>
      <c r="G21" s="10"/>
      <c r="H21" s="10"/>
      <c r="I21" s="10"/>
      <c r="J21" s="9">
        <f>SUM(J20:J20)</f>
        <v>400670</v>
      </c>
      <c r="K21" s="6"/>
    </row>
    <row r="23" spans="1:16" x14ac:dyDescent="0.2">
      <c r="A23" s="20" t="s">
        <v>25</v>
      </c>
      <c r="B23" s="20"/>
      <c r="C23" s="20"/>
      <c r="H23" s="24"/>
      <c r="I23" s="24"/>
      <c r="J23" s="24"/>
    </row>
  </sheetData>
  <sheetProtection selectLockedCells="1" selectUnlockedCells="1"/>
  <mergeCells count="22">
    <mergeCell ref="A23:C23"/>
    <mergeCell ref="H23:J23"/>
    <mergeCell ref="A16:P16"/>
    <mergeCell ref="A18:A19"/>
    <mergeCell ref="B18:B19"/>
    <mergeCell ref="C18:C19"/>
    <mergeCell ref="D18:D19"/>
    <mergeCell ref="E18:E19"/>
    <mergeCell ref="F18:H18"/>
    <mergeCell ref="I18:I19"/>
    <mergeCell ref="J18:J19"/>
    <mergeCell ref="K18:K19"/>
    <mergeCell ref="A8:P8"/>
    <mergeCell ref="A9:P9"/>
    <mergeCell ref="A10:P10"/>
    <mergeCell ref="A14:Q14"/>
    <mergeCell ref="A15:P15"/>
    <mergeCell ref="H1:L1"/>
    <mergeCell ref="H2:L2"/>
    <mergeCell ref="C4:L4"/>
    <mergeCell ref="A6:I6"/>
    <mergeCell ref="A7:P7"/>
  </mergeCells>
  <pageMargins left="0.75" right="0.75" top="1" bottom="1" header="0.51180555555555551" footer="0.51180555555555551"/>
  <pageSetup paperSize="9" scale="7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79962795515</dc:creator>
  <cp:lastModifiedBy>Закупки</cp:lastModifiedBy>
  <cp:lastPrinted>2023-11-17T02:53:31Z</cp:lastPrinted>
  <dcterms:created xsi:type="dcterms:W3CDTF">2023-11-17T02:40:40Z</dcterms:created>
  <dcterms:modified xsi:type="dcterms:W3CDTF">2023-11-17T03:05:44Z</dcterms:modified>
</cp:coreProperties>
</file>