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G7" i="1"/>
  <c r="H7" i="1" s="1"/>
  <c r="M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<sst xmlns="http://schemas.openxmlformats.org/spreadsheetml/2006/main" count="21" uniqueCount="19">
  <si>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</si>
  <si>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</si>
  <si>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</si>
  <si>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</si>
  <si>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</si>
  <si>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</si>
  <si>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</si>
  <si>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</si>
  <si>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</si>
  <si>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</si>
  <si>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</si>
  <si>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</si>
  <si>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</si>
  <si>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</si>
  <si>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</si>
  <si>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городского округа "Город Чита" Забайкальского края.</t>
  </si>
  <si>
    <t>Источник № 1 вх. № 105 от 11.01.2024</t>
  </si>
  <si>
    <t>Источник № 2 вх. № 11121 от 29.12.2023</t>
  </si>
  <si>
    <t>Источник № 3 вх. № 11122 от 29.12.2023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</si>
</sst>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topLeftCell="A3" zoomScale="85" zoomScaleNormal="85" workbookViewId="0">
      <selection activeCell="A3" sqref="A3:M3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20.30468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9" hidden="1" customWidth="1"/>
    <col min="14" max="14" width="25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3"/>
    </row>
    <row r="2" spans="1:14" ht="17.600000000000001" customHeight="1" x14ac:dyDescent="0.4">
      <c r="A2" s="30" t="s">
        <v>13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  <c r="N2" s="24"/>
    </row>
    <row r="3" spans="1:14" ht="225" customHeight="1" x14ac:dyDescent="0.4">
      <c r="A3" s="39" t="s">
        <v>15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1"/>
      <c r="N3" s="25"/>
    </row>
    <row r="4" spans="1:14" ht="164.6" customHeight="1" x14ac:dyDescent="0.5">
      <c r="A4" s="44" t="s">
        <v>12</v>
      </c>
      <c r="B4" s="45"/>
      <c r="C4" s="45"/>
      <c r="D4" s="45"/>
      <c r="E4" s="45"/>
      <c r="F4" s="45"/>
      <c r="G4" s="46"/>
      <c r="H4" s="46"/>
      <c r="I4" s="46"/>
      <c r="J4" s="46"/>
      <c r="K4" s="46"/>
      <c r="L4" s="46"/>
      <c r="M4" s="47"/>
      <c r="N4" s="26">
        <v>4350000</v>
      </c>
    </row>
    <row r="5" spans="1:14" s="2" customFormat="1" ht="75.900000000000006" customHeight="1" x14ac:dyDescent="0.4">
      <c r="A5" s="33" t="s">
        <v>0</v>
      </c>
      <c r="B5" s="33" t="s">
        <v>1</v>
      </c>
      <c r="C5" s="22"/>
      <c r="D5" s="21" t="s">
        <v>16</v>
      </c>
      <c r="E5" s="21" t="s">
        <v>17</v>
      </c>
      <c r="F5" s="21" t="s">
        <v>18</v>
      </c>
      <c r="G5" s="35" t="s">
        <v>2</v>
      </c>
      <c r="H5" s="37" t="s">
        <v>3</v>
      </c>
      <c r="I5" s="33" t="s">
        <v>4</v>
      </c>
      <c r="J5" s="33" t="s">
        <v>5</v>
      </c>
      <c r="K5" s="42" t="s">
        <v>6</v>
      </c>
      <c r="L5" s="33" t="s">
        <v>7</v>
      </c>
      <c r="M5" s="48" t="s">
        <v>11</v>
      </c>
      <c r="N5" s="49"/>
    </row>
    <row r="6" spans="1:14" s="2" customFormat="1" ht="118.5" customHeight="1" x14ac:dyDescent="0.4">
      <c r="A6" s="34"/>
      <c r="B6" s="34"/>
      <c r="C6" s="12" t="s">
        <v>8</v>
      </c>
      <c r="D6" s="13" t="s">
        <v>9</v>
      </c>
      <c r="E6" s="13" t="s">
        <v>9</v>
      </c>
      <c r="F6" s="13" t="s">
        <v>9</v>
      </c>
      <c r="G6" s="36"/>
      <c r="H6" s="38"/>
      <c r="I6" s="34"/>
      <c r="J6" s="34"/>
      <c r="K6" s="43"/>
      <c r="L6" s="34"/>
      <c r="M6" s="50"/>
      <c r="N6" s="51"/>
    </row>
    <row r="7" spans="1:14" s="4" customFormat="1" ht="88.5" customHeight="1" x14ac:dyDescent="0.4">
      <c r="A7" s="3"/>
      <c r="B7" s="14" t="s">
        <v>14</v>
      </c>
      <c r="C7" s="16">
        <v>1</v>
      </c>
      <c r="D7" s="17">
        <v>2180</v>
      </c>
      <c r="E7" s="17">
        <v>1920</v>
      </c>
      <c r="F7" s="17">
        <v>2100</v>
      </c>
      <c r="G7" s="18">
        <f t="shared" ref="G7" si="0">AVERAGE(D7,E7,F7)</f>
        <v>2066.6666666666665</v>
      </c>
      <c r="H7" s="19">
        <f t="shared" ref="H7" si="1">ROUND(G7,2)</f>
        <v>2066.67</v>
      </c>
      <c r="I7" s="20">
        <v>3</v>
      </c>
      <c r="J7" s="15">
        <f t="shared" ref="J7" si="2">STDEV(D7,E7,F7)</f>
        <v>133.16656236958787</v>
      </c>
      <c r="K7" s="15">
        <f t="shared" ref="K7" si="3">J7/G7*100</f>
        <v>6.4435433404639291</v>
      </c>
      <c r="L7" s="15" t="str">
        <f t="shared" ref="L7" si="4">IF(K7&lt;33,"ОДНОРОДНЫЕ","НЕОДНОРОДНЫЕ")</f>
        <v>ОДНОРОДНЫЕ</v>
      </c>
      <c r="M7" s="27">
        <f t="shared" ref="M7" si="5">C7*H7</f>
        <v>2066.67</v>
      </c>
      <c r="N7" s="28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4">
    <mergeCell ref="M7:N7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2024-01-18T01:30:11Z</dcterms:modified>
</cp:coreProperties>
</file>