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24" i="1" l="1"/>
  <c r="J23" i="1" l="1"/>
  <c r="I24" i="1" l="1"/>
  <c r="K24" i="1"/>
  <c r="I23" i="1" l="1"/>
  <c r="I25" i="1" s="1"/>
  <c r="K23" i="1" l="1"/>
  <c r="K25" i="1" s="1"/>
</calcChain>
</file>

<file path=xl/sharedStrings.xml><?xml version="1.0" encoding="utf-8"?>
<sst xmlns="http://schemas.openxmlformats.org/spreadsheetml/2006/main" count="39" uniqueCount="37">
  <si>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</si>
  <si>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</si>
  <si>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</si>
  <si>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</si>
  <si>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</si>
  <si>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Цена за единицу, рублей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</si>
  <si>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</si>
  <si>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</si>
  <si>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</si>
  <si>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</si>
  <si>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</si>
  <si>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</si>
  <si>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</si>
  <si>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</si>
  <si>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</si>
  <si>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</si>
  <si>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</si>
  <si>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</si>
  <si>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</si>
  <si>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</si>
  <si>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</si>
  <si>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</si>
  <si>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</si>
  <si>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</si>
  <si>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</si>
  <si>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>Примечание: В целях экономии средств и исходя из лимитов учреждения принято решение определить НМЦК по наименьшей цене из коммерческих предложений</t>
  </si>
  <si>
    <t xml:space="preserve">Работник контрактной службы: Соболинская Ольга Сергеевна , тел. 8(30253)51-1-95 </t>
  </si>
  <si>
    <t xml:space="preserve">Дата подготовки обоснования начальной максимальной цены: </t>
  </si>
  <si>
    <t>АИ-92</t>
  </si>
  <si>
    <t xml:space="preserve">согласно технического задания </t>
  </si>
  <si>
    <t>литр</t>
  </si>
  <si>
    <t>Дизельное топливо</t>
  </si>
  <si>
    <t xml:space="preserve">Закупка осуществляется за счет ОМС и краевого бюджета </t>
  </si>
  <si>
    <t>Коммерсечкое предложение ООО "ПК Эталон плюс" исх. № б/н от 31.08.2021 года</t>
  </si>
  <si>
    <t>Коммерсечкое предложение ООО "Веда ЗБ" исх. № б/н от 31.08.2021 г.</t>
  </si>
  <si>
    <t>Коммерсечкое предложение ПАО "Нефтемаркет" исх. № б/н от 06.09.2021 г.</t>
  </si>
  <si>
    <t>09.09.2021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</si>
</sst>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2" fontId="2" fillId="0" borderId="0" xfId="0" applyNumberFormat="1" applyFont="1" applyBorder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0" fillId="0" borderId="0" xfId="0" applyAlignment="1"/>
    <xf numFmtId="0" fontId="0" fillId="0" borderId="0" xfId="0" applyAlignment="1"/>
    <xf numFmtId="0" fontId="11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2" fontId="11" fillId="2" borderId="0" xfId="0" applyNumberFormat="1" applyFont="1" applyFill="1"/>
    <xf numFmtId="2" fontId="11" fillId="0" borderId="0" xfId="0" applyNumberFormat="1" applyFont="1"/>
    <xf numFmtId="2" fontId="11" fillId="0" borderId="0" xfId="0" applyNumberFormat="1" applyFont="1" applyBorder="1" applyAlignment="1">
      <alignment vertic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2" fontId="8" fillId="0" borderId="0" xfId="0" applyNumberFormat="1" applyFont="1"/>
    <xf numFmtId="2" fontId="8" fillId="0" borderId="0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/>
    <xf numFmtId="2" fontId="8" fillId="2" borderId="0" xfId="0" applyNumberFormat="1" applyFont="1" applyFill="1"/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left"/>
    </xf>
    <xf numFmtId="0" fontId="1" fillId="0" borderId="0" xfId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2" fontId="9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2" fontId="9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5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9"/>
  <sheetViews>
    <sheetView tabSelected="1" topLeftCell="A13" zoomScaleNormal="100" workbookViewId="0">
      <selection activeCell="I88" sqref="I88"/>
    </sheetView>
  </sheetViews>
  <sheetFormatPr defaultRowHeight="15" x14ac:dyDescent="0.2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8.5703125" style="3" customWidth="1"/>
    <col min="11" max="11" width="13.85546875" customWidth="1"/>
  </cols>
  <sheetData>
    <row r="2" spans="1:10" ht="15.75" x14ac:dyDescent="0.25">
      <c r="A2" s="36" t="s">
        <v>9</v>
      </c>
      <c r="B2" s="37"/>
      <c r="C2" s="37"/>
      <c r="D2" s="37"/>
      <c r="E2" s="37"/>
      <c r="F2" s="37"/>
      <c r="G2" s="37"/>
      <c r="H2" s="37"/>
      <c r="I2" s="6"/>
      <c r="J2" s="6"/>
    </row>
    <row r="4" spans="1:10" x14ac:dyDescent="0.25">
      <c r="A4" s="1" t="s">
        <v>10</v>
      </c>
    </row>
    <row r="5" spans="1:10" x14ac:dyDescent="0.25">
      <c r="A5" s="1" t="s">
        <v>11</v>
      </c>
    </row>
    <row r="6" spans="1:10" x14ac:dyDescent="0.25">
      <c r="A6" s="1" t="s">
        <v>12</v>
      </c>
    </row>
    <row r="7" spans="1:10" x14ac:dyDescent="0.25">
      <c r="A7" s="1" t="s">
        <v>13</v>
      </c>
    </row>
    <row r="10" spans="1:10" x14ac:dyDescent="0.25">
      <c r="A10" s="1" t="s">
        <v>14</v>
      </c>
    </row>
    <row r="11" spans="1:10" x14ac:dyDescent="0.25">
      <c r="A11" s="1" t="s">
        <v>15</v>
      </c>
    </row>
    <row r="12" spans="1:10" x14ac:dyDescent="0.25">
      <c r="A12" s="1" t="s">
        <v>16</v>
      </c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1" t="s">
        <v>17</v>
      </c>
      <c r="B13" s="6"/>
      <c r="C13" s="6"/>
      <c r="D13" s="6"/>
      <c r="E13" s="6"/>
      <c r="F13" s="6"/>
      <c r="G13" s="6"/>
      <c r="H13" s="6"/>
    </row>
    <row r="14" spans="1:10" x14ac:dyDescent="0.25">
      <c r="A14" s="1" t="s">
        <v>18</v>
      </c>
      <c r="B14" s="6"/>
      <c r="C14" s="6"/>
      <c r="D14" s="6"/>
      <c r="E14" s="6"/>
      <c r="F14" s="6"/>
    </row>
    <row r="15" spans="1:10" ht="15.75" x14ac:dyDescent="0.25">
      <c r="A15" s="2" t="s">
        <v>19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1" t="s">
        <v>20</v>
      </c>
      <c r="B16" s="6"/>
      <c r="C16" s="6"/>
      <c r="D16" s="6"/>
      <c r="E16" s="6"/>
      <c r="F16" s="6"/>
      <c r="G16" s="6"/>
      <c r="H16" s="6"/>
      <c r="I16" s="6"/>
      <c r="J16" s="6"/>
    </row>
    <row r="17" spans="1:13" x14ac:dyDescent="0.25">
      <c r="A17" s="1" t="s">
        <v>21</v>
      </c>
    </row>
    <row r="18" spans="1:13" ht="15.75" x14ac:dyDescent="0.25">
      <c r="A18" s="2" t="s">
        <v>22</v>
      </c>
    </row>
    <row r="19" spans="1:13" x14ac:dyDescent="0.25">
      <c r="A19" s="1" t="s">
        <v>23</v>
      </c>
    </row>
    <row r="21" spans="1:13" ht="63" customHeight="1" x14ac:dyDescent="0.25">
      <c r="A21" s="40" t="s">
        <v>0</v>
      </c>
      <c r="B21" s="42" t="s">
        <v>1</v>
      </c>
      <c r="C21" s="42" t="s">
        <v>2</v>
      </c>
      <c r="D21" s="42" t="s">
        <v>3</v>
      </c>
      <c r="E21" s="42" t="s">
        <v>4</v>
      </c>
      <c r="F21" s="43" t="s">
        <v>5</v>
      </c>
      <c r="G21" s="35"/>
      <c r="H21" s="35"/>
      <c r="I21" s="38" t="s">
        <v>6</v>
      </c>
      <c r="J21" s="38" t="s">
        <v>8</v>
      </c>
      <c r="K21" s="35" t="s">
        <v>24</v>
      </c>
    </row>
    <row r="22" spans="1:13" ht="76.5" x14ac:dyDescent="0.25">
      <c r="A22" s="41"/>
      <c r="B22" s="39"/>
      <c r="C22" s="39"/>
      <c r="D22" s="39"/>
      <c r="E22" s="39"/>
      <c r="F22" s="31" t="s">
        <v>33</v>
      </c>
      <c r="G22" s="22" t="s">
        <v>34</v>
      </c>
      <c r="H22" s="22" t="s">
        <v>35</v>
      </c>
      <c r="I22" s="39"/>
      <c r="J22" s="39"/>
      <c r="K22" s="35"/>
    </row>
    <row r="23" spans="1:13" ht="62.25" customHeight="1" x14ac:dyDescent="0.25">
      <c r="A23" s="23">
        <v>1</v>
      </c>
      <c r="B23" s="24" t="s">
        <v>28</v>
      </c>
      <c r="C23" s="25" t="s">
        <v>29</v>
      </c>
      <c r="D23" s="26">
        <v>73000</v>
      </c>
      <c r="E23" s="25" t="s">
        <v>30</v>
      </c>
      <c r="F23" s="32">
        <v>58</v>
      </c>
      <c r="G23" s="27">
        <v>58.1</v>
      </c>
      <c r="H23" s="27">
        <v>58</v>
      </c>
      <c r="I23" s="28">
        <f>D23/3*(SUM(F23:H23))</f>
        <v>4236433.333333333</v>
      </c>
      <c r="J23" s="28">
        <f>F23</f>
        <v>58</v>
      </c>
      <c r="K23" s="29">
        <f>D23*J23</f>
        <v>4234000</v>
      </c>
    </row>
    <row r="24" spans="1:13" ht="62.25" customHeight="1" x14ac:dyDescent="0.25">
      <c r="A24" s="23">
        <v>2</v>
      </c>
      <c r="B24" s="24" t="s">
        <v>31</v>
      </c>
      <c r="C24" s="25" t="s">
        <v>29</v>
      </c>
      <c r="D24" s="26">
        <v>7085</v>
      </c>
      <c r="E24" s="25" t="s">
        <v>30</v>
      </c>
      <c r="F24" s="32">
        <v>64</v>
      </c>
      <c r="G24" s="27">
        <v>64.2</v>
      </c>
      <c r="H24" s="27">
        <v>64.400000000000006</v>
      </c>
      <c r="I24" s="28">
        <f>D24/3*(SUM(F24:H24))</f>
        <v>454856.99999999994</v>
      </c>
      <c r="J24" s="28">
        <f>F24</f>
        <v>64</v>
      </c>
      <c r="K24" s="29">
        <f>D24*J24</f>
        <v>453440</v>
      </c>
    </row>
    <row r="25" spans="1:13" s="7" customFormat="1" ht="20.25" customHeight="1" x14ac:dyDescent="0.25">
      <c r="A25" s="23"/>
      <c r="B25" s="25" t="s">
        <v>7</v>
      </c>
      <c r="C25" s="23"/>
      <c r="D25" s="23"/>
      <c r="E25" s="23"/>
      <c r="F25" s="30"/>
      <c r="G25" s="30"/>
      <c r="H25" s="30"/>
      <c r="I25" s="28">
        <f>SUM(I23:I24)</f>
        <v>4691290.333333333</v>
      </c>
      <c r="J25" s="28"/>
      <c r="K25" s="28">
        <f t="shared" ref="K25" si="0">SUM(K23:K24)</f>
        <v>4687440</v>
      </c>
    </row>
    <row r="26" spans="1:13" ht="22.5" customHeight="1" x14ac:dyDescent="0.25">
      <c r="A26" s="33" t="s">
        <v>25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1:13" ht="21" customHeight="1" x14ac:dyDescent="0.3">
      <c r="A27" s="8" t="s">
        <v>32</v>
      </c>
      <c r="B27" s="9"/>
      <c r="C27" s="9"/>
      <c r="D27" s="9"/>
      <c r="E27" s="10"/>
      <c r="F27" s="11"/>
      <c r="G27" s="11"/>
      <c r="H27" s="11"/>
      <c r="I27" s="12"/>
      <c r="J27" s="13"/>
      <c r="K27" s="9"/>
      <c r="L27" s="9"/>
      <c r="M27" s="9"/>
    </row>
    <row r="28" spans="1:13" ht="21" customHeight="1" x14ac:dyDescent="0.25">
      <c r="A28" s="14" t="s">
        <v>26</v>
      </c>
      <c r="B28" s="15"/>
      <c r="C28" s="15"/>
      <c r="D28" s="15"/>
      <c r="E28" s="16"/>
      <c r="F28" s="16"/>
      <c r="G28" s="16"/>
      <c r="H28" s="16"/>
      <c r="I28" s="17"/>
      <c r="J28" s="18"/>
      <c r="K28" s="15"/>
      <c r="L28" s="15"/>
      <c r="M28" s="15"/>
    </row>
    <row r="29" spans="1:13" ht="18" customHeight="1" x14ac:dyDescent="0.25">
      <c r="A29" s="14" t="s">
        <v>27</v>
      </c>
      <c r="D29" s="19"/>
      <c r="E29" s="19"/>
      <c r="F29" s="20" t="s">
        <v>36</v>
      </c>
      <c r="G29" s="21"/>
      <c r="H29" s="21"/>
    </row>
    <row r="30" spans="1:13" ht="110.25" hidden="1" customHeight="1" x14ac:dyDescent="0.25"/>
    <row r="31" spans="1:13" ht="110.25" hidden="1" customHeight="1" x14ac:dyDescent="0.25"/>
    <row r="32" spans="1:13" ht="110.25" hidden="1" customHeight="1" x14ac:dyDescent="0.25"/>
    <row r="33" ht="110.25" hidden="1" customHeight="1" x14ac:dyDescent="0.25"/>
    <row r="34" ht="110.25" hidden="1" customHeight="1" x14ac:dyDescent="0.25"/>
    <row r="35" ht="110.25" hidden="1" customHeight="1" x14ac:dyDescent="0.25"/>
    <row r="36" ht="110.25" hidden="1" customHeight="1" x14ac:dyDescent="0.25"/>
    <row r="37" ht="110.25" hidden="1" customHeight="1" x14ac:dyDescent="0.25"/>
    <row r="38" ht="110.25" hidden="1" customHeight="1" x14ac:dyDescent="0.25"/>
    <row r="39" ht="110.25" hidden="1" customHeight="1" x14ac:dyDescent="0.25"/>
    <row r="40" ht="110.25" hidden="1" customHeight="1" x14ac:dyDescent="0.25"/>
    <row r="41" ht="110.25" hidden="1" customHeight="1" x14ac:dyDescent="0.25"/>
    <row r="42" ht="110.25" hidden="1" customHeight="1" x14ac:dyDescent="0.25"/>
    <row r="43" ht="110.25" hidden="1" customHeight="1" x14ac:dyDescent="0.25"/>
    <row r="44" ht="110.25" hidden="1" customHeight="1" x14ac:dyDescent="0.25"/>
    <row r="45" ht="110.25" hidden="1" customHeight="1" x14ac:dyDescent="0.25"/>
    <row r="46" ht="110.25" hidden="1" customHeight="1" x14ac:dyDescent="0.25"/>
    <row r="47" ht="110.25" hidden="1" customHeight="1" x14ac:dyDescent="0.25"/>
    <row r="48" ht="110.25" hidden="1" customHeight="1" x14ac:dyDescent="0.25"/>
    <row r="49" ht="110.25" hidden="1" customHeight="1" x14ac:dyDescent="0.25"/>
    <row r="50" ht="110.25" hidden="1" customHeight="1" x14ac:dyDescent="0.25"/>
    <row r="51" ht="110.25" hidden="1" customHeight="1" x14ac:dyDescent="0.25"/>
    <row r="52" ht="110.25" hidden="1" customHeight="1" x14ac:dyDescent="0.25"/>
    <row r="53" ht="110.25" hidden="1" customHeight="1" x14ac:dyDescent="0.25"/>
    <row r="54" ht="110.25" hidden="1" customHeight="1" x14ac:dyDescent="0.25"/>
    <row r="55" ht="110.25" hidden="1" customHeight="1" x14ac:dyDescent="0.25"/>
    <row r="56" ht="110.25" hidden="1" customHeight="1" x14ac:dyDescent="0.25"/>
    <row r="57" ht="110.25" hidden="1" customHeight="1" x14ac:dyDescent="0.25"/>
    <row r="58" ht="110.25" hidden="1" customHeight="1" x14ac:dyDescent="0.25"/>
    <row r="59" ht="110.25" hidden="1" customHeight="1" x14ac:dyDescent="0.25"/>
    <row r="60" ht="110.25" hidden="1" customHeight="1" x14ac:dyDescent="0.25"/>
    <row r="61" ht="110.25" hidden="1" customHeight="1" x14ac:dyDescent="0.25"/>
    <row r="62" ht="110.25" hidden="1" customHeight="1" x14ac:dyDescent="0.25"/>
    <row r="63" ht="110.25" hidden="1" customHeight="1" x14ac:dyDescent="0.25"/>
    <row r="64" ht="110.25" hidden="1" customHeight="1" x14ac:dyDescent="0.25"/>
    <row r="65" ht="110.25" hidden="1" customHeight="1" x14ac:dyDescent="0.25"/>
    <row r="66" ht="110.25" hidden="1" customHeight="1" x14ac:dyDescent="0.25"/>
    <row r="67" ht="110.25" hidden="1" customHeight="1" x14ac:dyDescent="0.25"/>
    <row r="68" ht="110.25" hidden="1" customHeight="1" x14ac:dyDescent="0.25"/>
    <row r="69" ht="110.25" hidden="1" customHeight="1" x14ac:dyDescent="0.25"/>
    <row r="70" ht="110.25" hidden="1" customHeight="1" x14ac:dyDescent="0.25"/>
    <row r="71" ht="110.25" hidden="1" customHeight="1" x14ac:dyDescent="0.25"/>
    <row r="72" ht="110.25" hidden="1" customHeight="1" x14ac:dyDescent="0.25"/>
    <row r="73" ht="110.25" hidden="1" customHeight="1" x14ac:dyDescent="0.25"/>
    <row r="74" ht="110.25" hidden="1" customHeight="1" x14ac:dyDescent="0.25"/>
    <row r="75" ht="110.25" hidden="1" customHeight="1" x14ac:dyDescent="0.25"/>
    <row r="76" ht="110.25" hidden="1" customHeight="1" x14ac:dyDescent="0.25"/>
    <row r="77" ht="110.25" hidden="1" customHeight="1" x14ac:dyDescent="0.25"/>
    <row r="78" ht="110.25" hidden="1" customHeight="1" x14ac:dyDescent="0.25"/>
    <row r="79" ht="110.25" hidden="1" customHeight="1" x14ac:dyDescent="0.25"/>
    <row r="80" ht="110.25" hidden="1" customHeight="1" x14ac:dyDescent="0.25"/>
    <row r="81" ht="110.25" hidden="1" customHeight="1" x14ac:dyDescent="0.25"/>
    <row r="82" ht="110.25" hidden="1" customHeight="1" x14ac:dyDescent="0.25"/>
    <row r="83" ht="110.25" hidden="1" customHeight="1" x14ac:dyDescent="0.25"/>
    <row r="84" ht="110.25" hidden="1" customHeight="1" x14ac:dyDescent="0.25"/>
    <row r="85" ht="110.25" hidden="1" customHeight="1" x14ac:dyDescent="0.25"/>
    <row r="86" ht="110.25" hidden="1" customHeight="1" x14ac:dyDescent="0.25"/>
    <row r="87" ht="110.25" hidden="1" customHeight="1" x14ac:dyDescent="0.25"/>
    <row r="88" ht="110.25" customHeight="1" x14ac:dyDescent="0.25"/>
    <row r="89" ht="110.25" customHeight="1" x14ac:dyDescent="0.25"/>
    <row r="90" ht="110.25" customHeight="1" x14ac:dyDescent="0.25"/>
    <row r="91" ht="110.25" customHeight="1" x14ac:dyDescent="0.25"/>
    <row r="92" ht="110.25" customHeight="1" x14ac:dyDescent="0.25"/>
    <row r="93" ht="110.25" customHeight="1" x14ac:dyDescent="0.25"/>
    <row r="94" ht="110.25" customHeight="1" x14ac:dyDescent="0.25"/>
    <row r="95" ht="110.25" customHeight="1" x14ac:dyDescent="0.25"/>
    <row r="96" ht="110.25" customHeight="1" x14ac:dyDescent="0.25"/>
    <row r="97" ht="110.25" customHeight="1" x14ac:dyDescent="0.25"/>
    <row r="98" ht="110.25" customHeight="1" x14ac:dyDescent="0.25"/>
    <row r="99" ht="110.25" customHeight="1" x14ac:dyDescent="0.25"/>
    <row r="100" ht="110.25" customHeight="1" x14ac:dyDescent="0.25"/>
    <row r="101" ht="110.25" customHeight="1" x14ac:dyDescent="0.25"/>
    <row r="102" ht="110.25" customHeight="1" x14ac:dyDescent="0.25"/>
    <row r="103" ht="110.25" customHeight="1" x14ac:dyDescent="0.25"/>
    <row r="104" ht="110.25" customHeight="1" x14ac:dyDescent="0.25"/>
    <row r="105" ht="110.25" customHeight="1" x14ac:dyDescent="0.25"/>
    <row r="106" ht="110.25" customHeight="1" x14ac:dyDescent="0.25"/>
    <row r="107" ht="110.25" customHeight="1" x14ac:dyDescent="0.25"/>
    <row r="108" ht="110.25" customHeight="1" x14ac:dyDescent="0.25"/>
    <row r="109" ht="110.25" customHeight="1" x14ac:dyDescent="0.25"/>
    <row r="110" ht="110.25" customHeight="1" x14ac:dyDescent="0.25"/>
    <row r="111" ht="110.25" customHeight="1" x14ac:dyDescent="0.25"/>
    <row r="112" ht="110.25" customHeight="1" x14ac:dyDescent="0.25"/>
    <row r="113" ht="110.25" customHeight="1" x14ac:dyDescent="0.25"/>
    <row r="114" ht="110.25" customHeight="1" x14ac:dyDescent="0.25"/>
    <row r="115" ht="110.25" customHeight="1" x14ac:dyDescent="0.25"/>
    <row r="116" ht="110.25" customHeight="1" x14ac:dyDescent="0.25"/>
    <row r="117" ht="110.25" customHeight="1" x14ac:dyDescent="0.25"/>
    <row r="118" ht="110.25" customHeight="1" x14ac:dyDescent="0.25"/>
    <row r="119" ht="110.25" customHeight="1" x14ac:dyDescent="0.25"/>
  </sheetData>
  <mergeCells count="11">
    <mergeCell ref="A26:M26"/>
    <mergeCell ref="K21:K22"/>
    <mergeCell ref="A2:H2"/>
    <mergeCell ref="J21:J22"/>
    <mergeCell ref="I21:I22"/>
    <mergeCell ref="A21:A22"/>
    <mergeCell ref="B21:B22"/>
    <mergeCell ref="C21:C22"/>
    <mergeCell ref="D21:D22"/>
    <mergeCell ref="E21:E22"/>
    <mergeCell ref="F21:H21"/>
  </mergeCells>
  <pageMargins left="0" right="0" top="0" bottom="0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2021-09-10T00:28:25Z</dcterms:modified>
</cp:coreProperties>
</file>